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rporate\Communication\Presentation Cof\2018\2017 12 31\Website\"/>
    </mc:Choice>
  </mc:AlternateContent>
  <bookViews>
    <workbookView xWindow="0" yWindow="135" windowWidth="23955" windowHeight="97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35" i="1" l="1"/>
  <c r="F35" i="1"/>
  <c r="E35" i="1"/>
  <c r="D35" i="1"/>
  <c r="C35" i="1"/>
  <c r="G30" i="1"/>
  <c r="F30" i="1"/>
  <c r="F29" i="1" s="1"/>
  <c r="E30" i="1"/>
  <c r="D30" i="1"/>
  <c r="D29" i="1" s="1"/>
  <c r="C30" i="1"/>
  <c r="G29" i="1"/>
  <c r="E29" i="1"/>
  <c r="C29" i="1"/>
  <c r="G23" i="1"/>
  <c r="F23" i="1"/>
  <c r="F22" i="1" s="1"/>
  <c r="F40" i="1" s="1"/>
  <c r="E23" i="1"/>
  <c r="D23" i="1"/>
  <c r="D22" i="1" s="1"/>
  <c r="D40" i="1" s="1"/>
  <c r="C23" i="1"/>
  <c r="G22" i="1"/>
  <c r="G40" i="1" s="1"/>
  <c r="E22" i="1"/>
  <c r="E40" i="1" s="1"/>
  <c r="C22" i="1"/>
  <c r="C40" i="1" s="1"/>
  <c r="G13" i="1"/>
  <c r="F13" i="1"/>
  <c r="E13" i="1"/>
  <c r="D13" i="1"/>
  <c r="C13" i="1"/>
  <c r="G4" i="1"/>
  <c r="G21" i="1" s="1"/>
  <c r="F4" i="1"/>
  <c r="F21" i="1" s="1"/>
  <c r="E4" i="1"/>
  <c r="E21" i="1" s="1"/>
  <c r="D4" i="1"/>
  <c r="D21" i="1" s="1"/>
  <c r="C4" i="1"/>
  <c r="C21" i="1" s="1"/>
</calcChain>
</file>

<file path=xl/sharedStrings.xml><?xml version="1.0" encoding="utf-8"?>
<sst xmlns="http://schemas.openxmlformats.org/spreadsheetml/2006/main" count="76" uniqueCount="73">
  <si>
    <t>Goodwill</t>
  </si>
  <si>
    <t>31.12.2013</t>
  </si>
  <si>
    <t>31.12.2012</t>
  </si>
  <si>
    <t>31.12.2014</t>
  </si>
  <si>
    <t>31.12.2015</t>
  </si>
  <si>
    <t>Vaste activa</t>
  </si>
  <si>
    <t>Immateriële vaste activa</t>
  </si>
  <si>
    <t>Vastgoedbeleggingen</t>
  </si>
  <si>
    <t>Andere materiële vaste activa</t>
  </si>
  <si>
    <t>Financiële vaste activa</t>
  </si>
  <si>
    <t>Vorderingen financiële leasing</t>
  </si>
  <si>
    <t>Handelsvorderingen en andere vaste activa</t>
  </si>
  <si>
    <t>Deelnemingen in geassocieerde vennootschappen en joint ventures</t>
  </si>
  <si>
    <t>Vlottende activa</t>
  </si>
  <si>
    <t>Activa bestemd voor verkoop</t>
  </si>
  <si>
    <t>Financiële vlottende activa</t>
  </si>
  <si>
    <t>Handelsvorderingen</t>
  </si>
  <si>
    <t>Belastingvorderingen en andere vlottende activa</t>
  </si>
  <si>
    <t>Kas en kasequivalenten</t>
  </si>
  <si>
    <t>Overlopende rekeningen</t>
  </si>
  <si>
    <t>TOTAAL ACTIVA</t>
  </si>
  <si>
    <r>
      <t>Eigen</t>
    </r>
    <r>
      <rPr>
        <b/>
        <i/>
        <sz val="10"/>
        <color theme="1"/>
        <rFont val="Candara"/>
        <family val="2"/>
      </rPr>
      <t xml:space="preserve"> </t>
    </r>
    <r>
      <rPr>
        <b/>
        <sz val="10"/>
        <color theme="1"/>
        <rFont val="Candara"/>
        <family val="2"/>
      </rPr>
      <t>vermogen</t>
    </r>
  </si>
  <si>
    <t>Eigen vermogen toe te kennen aan de aandeelhouders van de moedervennootschap</t>
  </si>
  <si>
    <t xml:space="preserve">Kapitaal </t>
  </si>
  <si>
    <t xml:space="preserve">Uitgiftepremies </t>
  </si>
  <si>
    <t>Reserves</t>
  </si>
  <si>
    <t>Nettoresultaat van het boekjaar</t>
  </si>
  <si>
    <t>Minderheidsbelangen</t>
  </si>
  <si>
    <t>Verplichtingen</t>
  </si>
  <si>
    <t>Langlopende verplichtingen</t>
  </si>
  <si>
    <t>Voorzieningen</t>
  </si>
  <si>
    <t>Langlopende financiële schulden</t>
  </si>
  <si>
    <t>Andere langlopende financiële verplichtingen</t>
  </si>
  <si>
    <t>Uitgestelde belastingen</t>
  </si>
  <si>
    <t>Kortlopende verplichtingen</t>
  </si>
  <si>
    <t>Kortlopende financiële schulden</t>
  </si>
  <si>
    <t>Andere kortlopende financiële verplichtingen</t>
  </si>
  <si>
    <t>Handelsschulden en andere kortlopende schulden</t>
  </si>
  <si>
    <t>TOTAAL EIGEN VERMOGEN EN VERPLICHTINGEN</t>
  </si>
  <si>
    <t>Geconsolideerde balans (x 1 000 EUR)</t>
  </si>
  <si>
    <t>31.12.2016</t>
  </si>
  <si>
    <t>31.12.2017</t>
  </si>
  <si>
    <t>3 689 016</t>
  </si>
  <si>
    <t>85 156</t>
  </si>
  <si>
    <t>3 506 981</t>
  </si>
  <si>
    <t>85 148</t>
  </si>
  <si>
    <t>1 370</t>
  </si>
  <si>
    <t>7 290</t>
  </si>
  <si>
    <t>93 566</t>
  </si>
  <si>
    <t>1 826</t>
  </si>
  <si>
    <t>23 698</t>
  </si>
  <si>
    <t>19 917</t>
  </si>
  <si>
    <t>22 532</t>
  </si>
  <si>
    <t>24 793</t>
  </si>
  <si>
    <t>3 782 582</t>
  </si>
  <si>
    <t>1 986 440</t>
  </si>
  <si>
    <t>1 903 160</t>
  </si>
  <si>
    <t>1 141 904</t>
  </si>
  <si>
    <t>520 655</t>
  </si>
  <si>
    <t>103 239</t>
  </si>
  <si>
    <t>137 362</t>
  </si>
  <si>
    <t>83 280</t>
  </si>
  <si>
    <t>1 796 142</t>
  </si>
  <si>
    <t>1 222 857</t>
  </si>
  <si>
    <t>25 886</t>
  </si>
  <si>
    <t>1 112 890</t>
  </si>
  <si>
    <t>43 729</t>
  </si>
  <si>
    <t>40 352</t>
  </si>
  <si>
    <t>573 285</t>
  </si>
  <si>
    <t xml:space="preserve">462 810 </t>
  </si>
  <si>
    <t>4 544</t>
  </si>
  <si>
    <t>81 362</t>
  </si>
  <si>
    <t>24 569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</si>
</sst>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u/>
      <sz val="10.5"/>
      <color rgb="FFC00000"/>
      <name val="Calibri"/>
      <family val="2"/>
    </font>
    <font>
      <sz val="11"/>
      <color theme="1"/>
      <name val="Calibri"/>
      <family val="2"/>
    </font>
    <font>
      <b/>
      <u/>
      <sz val="10.5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color theme="0"/>
      <name val="Calibri"/>
      <family val="2"/>
    </font>
    <font>
      <b/>
      <i/>
      <sz val="10"/>
      <color theme="1"/>
      <name val="Candara"/>
      <family val="2"/>
    </font>
    <font>
      <b/>
      <sz val="10"/>
      <color theme="1"/>
      <name val="Candara"/>
      <family val="2"/>
    </font>
  </fonts>
  <fills count="3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5" fillId="0" borderId="2" xfId="0" applyFont="1" applyFill="1" applyBorder="1" applyAlignment="1">
      <alignment wrapText="1"/>
    </xf>
    <xf numFmtId="3" fontId="5" fillId="0" borderId="2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right" wrapText="1"/>
    </xf>
    <xf numFmtId="3" fontId="5" fillId="0" borderId="2" xfId="0" applyNumberFormat="1" applyFont="1" applyFill="1" applyBorder="1" applyAlignment="1">
      <alignment horizontal="right" wrapText="1"/>
    </xf>
    <xf numFmtId="3" fontId="7" fillId="2" borderId="1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10E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workbookViewId="0">
      <selection activeCell="N14" sqref="N14"/>
    </sheetView>
  </sheetViews>
  <sheetFormatPr defaultRowHeight="15" x14ac:dyDescent="0.25"/>
  <cols>
    <col min="1" max="1" width="49.5703125" style="2" customWidth="1"/>
    <col min="2" max="7" width="14.7109375" style="2" customWidth="1"/>
    <col min="8" max="16384" width="9.140625" style="2"/>
  </cols>
  <sheetData>
    <row r="1" spans="1:7" x14ac:dyDescent="0.25">
      <c r="A1" s="4" t="s">
        <v>39</v>
      </c>
      <c r="B1" s="4"/>
      <c r="C1" s="1"/>
      <c r="D1" s="1"/>
      <c r="E1" s="1"/>
      <c r="F1" s="1"/>
      <c r="G1" s="1"/>
    </row>
    <row r="3" spans="1:7" x14ac:dyDescent="0.25">
      <c r="A3" s="11"/>
      <c r="B3" s="14" t="s">
        <v>41</v>
      </c>
      <c r="C3" s="10" t="s">
        <v>40</v>
      </c>
      <c r="D3" s="10" t="s">
        <v>4</v>
      </c>
      <c r="E3" s="10" t="s">
        <v>3</v>
      </c>
      <c r="F3" s="10" t="s">
        <v>1</v>
      </c>
      <c r="G3" s="10" t="s">
        <v>2</v>
      </c>
    </row>
    <row r="4" spans="1:7" x14ac:dyDescent="0.25">
      <c r="A4" s="7" t="s">
        <v>5</v>
      </c>
      <c r="B4" s="12" t="s">
        <v>42</v>
      </c>
      <c r="C4" s="12">
        <f t="shared" ref="C4:G4" si="0">SUM(C5:C12)</f>
        <v>3547181</v>
      </c>
      <c r="D4" s="12">
        <f t="shared" si="0"/>
        <v>3325414</v>
      </c>
      <c r="E4" s="12">
        <f t="shared" si="0"/>
        <v>3410050</v>
      </c>
      <c r="F4" s="12">
        <f t="shared" si="0"/>
        <v>3565180</v>
      </c>
      <c r="G4" s="12">
        <f t="shared" si="0"/>
        <v>3533691</v>
      </c>
    </row>
    <row r="5" spans="1:7" x14ac:dyDescent="0.25">
      <c r="A5" s="5" t="s">
        <v>0</v>
      </c>
      <c r="B5" s="13" t="s">
        <v>43</v>
      </c>
      <c r="C5" s="13">
        <v>99256</v>
      </c>
      <c r="D5" s="13">
        <v>111256</v>
      </c>
      <c r="E5" s="13">
        <v>118356</v>
      </c>
      <c r="F5" s="6">
        <v>129356</v>
      </c>
      <c r="G5" s="6">
        <v>150356</v>
      </c>
    </row>
    <row r="6" spans="1:7" x14ac:dyDescent="0.25">
      <c r="A6" s="5" t="s">
        <v>6</v>
      </c>
      <c r="B6" s="13">
        <v>826</v>
      </c>
      <c r="C6" s="13">
        <v>751</v>
      </c>
      <c r="D6" s="13">
        <v>565</v>
      </c>
      <c r="E6" s="13">
        <v>659</v>
      </c>
      <c r="F6" s="6">
        <v>753</v>
      </c>
      <c r="G6" s="6">
        <v>605</v>
      </c>
    </row>
    <row r="7" spans="1:7" x14ac:dyDescent="0.25">
      <c r="A7" s="5" t="s">
        <v>7</v>
      </c>
      <c r="B7" s="13" t="s">
        <v>44</v>
      </c>
      <c r="C7" s="13">
        <v>3363636</v>
      </c>
      <c r="D7" s="13">
        <v>3131483</v>
      </c>
      <c r="E7" s="13">
        <v>3195773</v>
      </c>
      <c r="F7" s="6">
        <v>3338709</v>
      </c>
      <c r="G7" s="6">
        <v>3297900</v>
      </c>
    </row>
    <row r="8" spans="1:7" x14ac:dyDescent="0.25">
      <c r="A8" s="5" t="s">
        <v>8</v>
      </c>
      <c r="B8" s="13">
        <v>926</v>
      </c>
      <c r="C8" s="13">
        <v>635</v>
      </c>
      <c r="D8" s="13">
        <v>364</v>
      </c>
      <c r="E8" s="13">
        <v>411</v>
      </c>
      <c r="F8" s="6">
        <v>677</v>
      </c>
      <c r="G8" s="6">
        <v>856</v>
      </c>
    </row>
    <row r="9" spans="1:7" x14ac:dyDescent="0.25">
      <c r="A9" s="5" t="s">
        <v>9</v>
      </c>
      <c r="B9" s="13">
        <v>871</v>
      </c>
      <c r="C9" s="13">
        <v>758</v>
      </c>
      <c r="D9" s="13">
        <v>20</v>
      </c>
      <c r="E9" s="13">
        <v>10933</v>
      </c>
      <c r="F9" s="6">
        <v>20941</v>
      </c>
      <c r="G9" s="6">
        <v>24672</v>
      </c>
    </row>
    <row r="10" spans="1:7" x14ac:dyDescent="0.25">
      <c r="A10" s="5" t="s">
        <v>10</v>
      </c>
      <c r="B10" s="13" t="s">
        <v>45</v>
      </c>
      <c r="C10" s="13">
        <v>75718</v>
      </c>
      <c r="D10" s="13">
        <v>75652</v>
      </c>
      <c r="E10" s="13">
        <v>78018</v>
      </c>
      <c r="F10" s="6">
        <v>67449</v>
      </c>
      <c r="G10" s="6">
        <v>53397</v>
      </c>
    </row>
    <row r="11" spans="1:7" x14ac:dyDescent="0.25">
      <c r="A11" s="5" t="s">
        <v>11</v>
      </c>
      <c r="B11" s="13" t="s">
        <v>46</v>
      </c>
      <c r="C11" s="13">
        <v>29</v>
      </c>
      <c r="D11" s="13">
        <v>41</v>
      </c>
      <c r="E11" s="13">
        <v>38</v>
      </c>
      <c r="F11" s="6">
        <v>40</v>
      </c>
      <c r="G11" s="6">
        <v>97</v>
      </c>
    </row>
    <row r="12" spans="1:7" ht="26.25" x14ac:dyDescent="0.25">
      <c r="A12" s="5" t="s">
        <v>12</v>
      </c>
      <c r="B12" s="13">
        <v>448</v>
      </c>
      <c r="C12" s="13">
        <v>6398</v>
      </c>
      <c r="D12" s="13">
        <v>6033</v>
      </c>
      <c r="E12" s="13">
        <v>5862</v>
      </c>
      <c r="F12" s="6">
        <v>7255</v>
      </c>
      <c r="G12" s="6">
        <v>5808</v>
      </c>
    </row>
    <row r="13" spans="1:7" x14ac:dyDescent="0.25">
      <c r="A13" s="7" t="s">
        <v>13</v>
      </c>
      <c r="B13" s="12" t="s">
        <v>47</v>
      </c>
      <c r="C13" s="12">
        <f t="shared" ref="C13:G13" si="1">SUM(C14:C20)</f>
        <v>114101</v>
      </c>
      <c r="D13" s="12">
        <f t="shared" si="1"/>
        <v>87066</v>
      </c>
      <c r="E13" s="12">
        <f t="shared" si="1"/>
        <v>88962</v>
      </c>
      <c r="F13" s="12">
        <f t="shared" si="1"/>
        <v>105263</v>
      </c>
      <c r="G13" s="12">
        <f t="shared" si="1"/>
        <v>108797</v>
      </c>
    </row>
    <row r="14" spans="1:7" x14ac:dyDescent="0.25">
      <c r="A14" s="5" t="s">
        <v>14</v>
      </c>
      <c r="B14" s="13" t="s">
        <v>48</v>
      </c>
      <c r="C14" s="13">
        <v>2695</v>
      </c>
      <c r="D14" s="13">
        <v>2870</v>
      </c>
      <c r="E14" s="13">
        <v>3410</v>
      </c>
      <c r="F14" s="6">
        <v>8300</v>
      </c>
      <c r="G14" s="6">
        <v>10670</v>
      </c>
    </row>
    <row r="15" spans="1:7" x14ac:dyDescent="0.25">
      <c r="A15" s="5" t="s">
        <v>15</v>
      </c>
      <c r="B15" s="13">
        <v>800</v>
      </c>
      <c r="C15" s="13">
        <v>0</v>
      </c>
      <c r="D15" s="13">
        <v>14</v>
      </c>
      <c r="E15" s="13">
        <v>498</v>
      </c>
      <c r="F15" s="6">
        <v>2782</v>
      </c>
      <c r="G15" s="6">
        <v>6501</v>
      </c>
    </row>
    <row r="16" spans="1:7" x14ac:dyDescent="0.25">
      <c r="A16" s="5" t="s">
        <v>10</v>
      </c>
      <c r="B16" s="13" t="s">
        <v>49</v>
      </c>
      <c r="C16" s="13">
        <v>1795</v>
      </c>
      <c r="D16" s="13">
        <v>1656</v>
      </c>
      <c r="E16" s="13">
        <v>1618</v>
      </c>
      <c r="F16" s="6">
        <v>1236</v>
      </c>
      <c r="G16" s="6">
        <v>2973</v>
      </c>
    </row>
    <row r="17" spans="1:7" x14ac:dyDescent="0.25">
      <c r="A17" s="5" t="s">
        <v>16</v>
      </c>
      <c r="B17" s="13" t="s">
        <v>50</v>
      </c>
      <c r="C17" s="13">
        <v>25642</v>
      </c>
      <c r="D17" s="13">
        <v>19801</v>
      </c>
      <c r="E17" s="13">
        <v>24781</v>
      </c>
      <c r="F17" s="6">
        <v>25698</v>
      </c>
      <c r="G17" s="6">
        <v>22636</v>
      </c>
    </row>
    <row r="18" spans="1:7" x14ac:dyDescent="0.25">
      <c r="A18" s="5" t="s">
        <v>17</v>
      </c>
      <c r="B18" s="13" t="s">
        <v>51</v>
      </c>
      <c r="C18" s="13">
        <v>20446</v>
      </c>
      <c r="D18" s="13">
        <v>17363</v>
      </c>
      <c r="E18" s="13">
        <v>17505</v>
      </c>
      <c r="F18" s="6">
        <v>24304</v>
      </c>
      <c r="G18" s="6">
        <v>29142</v>
      </c>
    </row>
    <row r="19" spans="1:7" x14ac:dyDescent="0.25">
      <c r="A19" s="5" t="s">
        <v>18</v>
      </c>
      <c r="B19" s="13" t="s">
        <v>52</v>
      </c>
      <c r="C19" s="13">
        <v>41271</v>
      </c>
      <c r="D19" s="13">
        <v>22040</v>
      </c>
      <c r="E19" s="13">
        <v>17117</v>
      </c>
      <c r="F19" s="6">
        <v>15969</v>
      </c>
      <c r="G19" s="6">
        <v>3041</v>
      </c>
    </row>
    <row r="20" spans="1:7" x14ac:dyDescent="0.25">
      <c r="A20" s="5" t="s">
        <v>19</v>
      </c>
      <c r="B20" s="13" t="s">
        <v>53</v>
      </c>
      <c r="C20" s="13">
        <v>22252</v>
      </c>
      <c r="D20" s="13">
        <v>23322</v>
      </c>
      <c r="E20" s="13">
        <v>24033</v>
      </c>
      <c r="F20" s="6">
        <v>26974</v>
      </c>
      <c r="G20" s="6">
        <v>33834</v>
      </c>
    </row>
    <row r="21" spans="1:7" x14ac:dyDescent="0.25">
      <c r="A21" s="11" t="s">
        <v>20</v>
      </c>
      <c r="B21" s="14" t="s">
        <v>54</v>
      </c>
      <c r="C21" s="14">
        <f t="shared" ref="C21:G21" si="2">C4+C13</f>
        <v>3661282</v>
      </c>
      <c r="D21" s="14">
        <f t="shared" si="2"/>
        <v>3412480</v>
      </c>
      <c r="E21" s="14">
        <f t="shared" si="2"/>
        <v>3499012</v>
      </c>
      <c r="F21" s="14">
        <f t="shared" si="2"/>
        <v>3670443</v>
      </c>
      <c r="G21" s="14">
        <f t="shared" si="2"/>
        <v>3642488</v>
      </c>
    </row>
    <row r="22" spans="1:7" x14ac:dyDescent="0.25">
      <c r="A22" s="7" t="s">
        <v>21</v>
      </c>
      <c r="B22" s="12" t="s">
        <v>55</v>
      </c>
      <c r="C22" s="12">
        <f t="shared" ref="C22:G22" si="3">C23+C28</f>
        <v>1919459</v>
      </c>
      <c r="D22" s="12">
        <f t="shared" si="3"/>
        <v>1924615</v>
      </c>
      <c r="E22" s="12">
        <f t="shared" si="3"/>
        <v>1608965</v>
      </c>
      <c r="F22" s="12">
        <f t="shared" si="3"/>
        <v>1681462</v>
      </c>
      <c r="G22" s="12">
        <f t="shared" si="3"/>
        <v>1542292</v>
      </c>
    </row>
    <row r="23" spans="1:7" ht="26.25" x14ac:dyDescent="0.25">
      <c r="A23" s="7" t="s">
        <v>22</v>
      </c>
      <c r="B23" s="12" t="s">
        <v>56</v>
      </c>
      <c r="C23" s="12">
        <f t="shared" ref="C23:G23" si="4">SUM(C24:C27)</f>
        <v>1852923</v>
      </c>
      <c r="D23" s="12">
        <f t="shared" si="4"/>
        <v>1860099</v>
      </c>
      <c r="E23" s="12">
        <f t="shared" si="4"/>
        <v>1541971</v>
      </c>
      <c r="F23" s="12">
        <f t="shared" si="4"/>
        <v>1614937</v>
      </c>
      <c r="G23" s="12">
        <f t="shared" si="4"/>
        <v>1476029</v>
      </c>
    </row>
    <row r="24" spans="1:7" x14ac:dyDescent="0.25">
      <c r="A24" s="5" t="s">
        <v>23</v>
      </c>
      <c r="B24" s="13" t="s">
        <v>57</v>
      </c>
      <c r="C24" s="13">
        <v>1124628</v>
      </c>
      <c r="D24" s="13">
        <v>1124295</v>
      </c>
      <c r="E24" s="13">
        <v>963067</v>
      </c>
      <c r="F24" s="6">
        <v>942825</v>
      </c>
      <c r="G24" s="6">
        <v>857822</v>
      </c>
    </row>
    <row r="25" spans="1:7" x14ac:dyDescent="0.25">
      <c r="A25" s="5" t="s">
        <v>24</v>
      </c>
      <c r="B25" s="13" t="s">
        <v>58</v>
      </c>
      <c r="C25" s="13">
        <v>504544</v>
      </c>
      <c r="D25" s="13">
        <v>504240</v>
      </c>
      <c r="E25" s="13">
        <v>384013</v>
      </c>
      <c r="F25" s="6">
        <v>372110</v>
      </c>
      <c r="G25" s="6">
        <v>329592</v>
      </c>
    </row>
    <row r="26" spans="1:7" x14ac:dyDescent="0.25">
      <c r="A26" s="5" t="s">
        <v>25</v>
      </c>
      <c r="B26" s="13" t="s">
        <v>59</v>
      </c>
      <c r="C26" s="13">
        <v>126358</v>
      </c>
      <c r="D26" s="13">
        <v>127597</v>
      </c>
      <c r="E26" s="13">
        <v>247562</v>
      </c>
      <c r="F26" s="6">
        <v>241265</v>
      </c>
      <c r="G26" s="6">
        <v>190543</v>
      </c>
    </row>
    <row r="27" spans="1:7" x14ac:dyDescent="0.25">
      <c r="A27" s="5" t="s">
        <v>26</v>
      </c>
      <c r="B27" s="13" t="s">
        <v>60</v>
      </c>
      <c r="C27" s="13">
        <v>97393</v>
      </c>
      <c r="D27" s="13">
        <v>103967</v>
      </c>
      <c r="E27" s="13">
        <v>-52671</v>
      </c>
      <c r="F27" s="6">
        <v>58737</v>
      </c>
      <c r="G27" s="6">
        <v>98072</v>
      </c>
    </row>
    <row r="28" spans="1:7" x14ac:dyDescent="0.25">
      <c r="A28" s="8" t="s">
        <v>27</v>
      </c>
      <c r="B28" s="15" t="s">
        <v>61</v>
      </c>
      <c r="C28" s="15">
        <v>66536</v>
      </c>
      <c r="D28" s="15">
        <v>64516</v>
      </c>
      <c r="E28" s="15">
        <v>66994</v>
      </c>
      <c r="F28" s="9">
        <v>66525</v>
      </c>
      <c r="G28" s="9">
        <v>66263</v>
      </c>
    </row>
    <row r="29" spans="1:7" x14ac:dyDescent="0.25">
      <c r="A29" s="7" t="s">
        <v>28</v>
      </c>
      <c r="B29" s="12" t="s">
        <v>62</v>
      </c>
      <c r="C29" s="12">
        <f t="shared" ref="C29:G29" si="5">C30+C35</f>
        <v>1741823</v>
      </c>
      <c r="D29" s="12">
        <f t="shared" si="5"/>
        <v>1487865</v>
      </c>
      <c r="E29" s="12">
        <f t="shared" si="5"/>
        <v>1890047</v>
      </c>
      <c r="F29" s="12">
        <f t="shared" si="5"/>
        <v>1988981</v>
      </c>
      <c r="G29" s="12">
        <f t="shared" si="5"/>
        <v>2100196</v>
      </c>
    </row>
    <row r="30" spans="1:7" x14ac:dyDescent="0.25">
      <c r="A30" s="7" t="s">
        <v>29</v>
      </c>
      <c r="B30" s="12" t="s">
        <v>63</v>
      </c>
      <c r="C30" s="12">
        <f t="shared" ref="C30:G30" si="6">SUM(C31:C34)</f>
        <v>1074668</v>
      </c>
      <c r="D30" s="12">
        <f t="shared" si="6"/>
        <v>926891</v>
      </c>
      <c r="E30" s="12">
        <f t="shared" si="6"/>
        <v>1303250</v>
      </c>
      <c r="F30" s="12">
        <f t="shared" si="6"/>
        <v>1412904</v>
      </c>
      <c r="G30" s="12">
        <f t="shared" si="6"/>
        <v>1566005</v>
      </c>
    </row>
    <row r="31" spans="1:7" x14ac:dyDescent="0.25">
      <c r="A31" s="5" t="s">
        <v>30</v>
      </c>
      <c r="B31" s="13" t="s">
        <v>64</v>
      </c>
      <c r="C31" s="13">
        <v>16890</v>
      </c>
      <c r="D31" s="13">
        <v>17636</v>
      </c>
      <c r="E31" s="13">
        <v>17658</v>
      </c>
      <c r="F31" s="6">
        <v>18180</v>
      </c>
      <c r="G31" s="6">
        <v>20493</v>
      </c>
    </row>
    <row r="32" spans="1:7" x14ac:dyDescent="0.25">
      <c r="A32" s="5" t="s">
        <v>31</v>
      </c>
      <c r="B32" s="13" t="s">
        <v>65</v>
      </c>
      <c r="C32" s="13">
        <v>970604</v>
      </c>
      <c r="D32" s="13">
        <v>809313</v>
      </c>
      <c r="E32" s="13">
        <v>1148023</v>
      </c>
      <c r="F32" s="6">
        <v>1266665</v>
      </c>
      <c r="G32" s="6">
        <v>1388883</v>
      </c>
    </row>
    <row r="33" spans="1:7" x14ac:dyDescent="0.25">
      <c r="A33" s="5" t="s">
        <v>32</v>
      </c>
      <c r="B33" s="13" t="s">
        <v>66</v>
      </c>
      <c r="C33" s="13">
        <v>49971</v>
      </c>
      <c r="D33" s="13">
        <v>64656</v>
      </c>
      <c r="E33" s="13">
        <v>102041</v>
      </c>
      <c r="F33" s="6">
        <v>93304</v>
      </c>
      <c r="G33" s="6">
        <v>120835</v>
      </c>
    </row>
    <row r="34" spans="1:7" x14ac:dyDescent="0.25">
      <c r="A34" s="5" t="s">
        <v>33</v>
      </c>
      <c r="B34" s="13" t="s">
        <v>67</v>
      </c>
      <c r="C34" s="13">
        <v>37203</v>
      </c>
      <c r="D34" s="13">
        <v>35286</v>
      </c>
      <c r="E34" s="13">
        <v>35528</v>
      </c>
      <c r="F34" s="6">
        <v>34755</v>
      </c>
      <c r="G34" s="6">
        <v>35794</v>
      </c>
    </row>
    <row r="35" spans="1:7" x14ac:dyDescent="0.25">
      <c r="A35" s="7" t="s">
        <v>34</v>
      </c>
      <c r="B35" s="12" t="s">
        <v>68</v>
      </c>
      <c r="C35" s="12">
        <f t="shared" ref="C35:G35" si="7">SUM(C36:C39)</f>
        <v>667155</v>
      </c>
      <c r="D35" s="12">
        <f t="shared" si="7"/>
        <v>560974</v>
      </c>
      <c r="E35" s="12">
        <f t="shared" si="7"/>
        <v>586797</v>
      </c>
      <c r="F35" s="12">
        <f t="shared" si="7"/>
        <v>576077</v>
      </c>
      <c r="G35" s="12">
        <f t="shared" si="7"/>
        <v>534191</v>
      </c>
    </row>
    <row r="36" spans="1:7" x14ac:dyDescent="0.25">
      <c r="A36" s="5" t="s">
        <v>35</v>
      </c>
      <c r="B36" s="13" t="s">
        <v>69</v>
      </c>
      <c r="C36" s="13">
        <v>558167</v>
      </c>
      <c r="D36" s="13">
        <v>445676</v>
      </c>
      <c r="E36" s="13">
        <v>473499</v>
      </c>
      <c r="F36" s="6">
        <v>455509</v>
      </c>
      <c r="G36" s="6">
        <v>351203</v>
      </c>
    </row>
    <row r="37" spans="1:7" x14ac:dyDescent="0.25">
      <c r="A37" s="5" t="s">
        <v>36</v>
      </c>
      <c r="B37" s="13" t="s">
        <v>70</v>
      </c>
      <c r="C37" s="13">
        <v>12949</v>
      </c>
      <c r="D37" s="13">
        <v>20572</v>
      </c>
      <c r="E37" s="13">
        <v>24698</v>
      </c>
      <c r="F37" s="6">
        <v>21921</v>
      </c>
      <c r="G37" s="6">
        <v>81959</v>
      </c>
    </row>
    <row r="38" spans="1:7" x14ac:dyDescent="0.25">
      <c r="A38" s="5" t="s">
        <v>37</v>
      </c>
      <c r="B38" s="13" t="s">
        <v>71</v>
      </c>
      <c r="C38" s="13">
        <v>72280</v>
      </c>
      <c r="D38" s="13">
        <v>62865</v>
      </c>
      <c r="E38" s="13">
        <v>59850</v>
      </c>
      <c r="F38" s="6">
        <v>64680</v>
      </c>
      <c r="G38" s="6">
        <v>64560</v>
      </c>
    </row>
    <row r="39" spans="1:7" x14ac:dyDescent="0.25">
      <c r="A39" s="5" t="s">
        <v>19</v>
      </c>
      <c r="B39" s="13" t="s">
        <v>72</v>
      </c>
      <c r="C39" s="13">
        <v>23759</v>
      </c>
      <c r="D39" s="13">
        <v>31861</v>
      </c>
      <c r="E39" s="13">
        <v>28750</v>
      </c>
      <c r="F39" s="6">
        <v>33967</v>
      </c>
      <c r="G39" s="6">
        <v>36469</v>
      </c>
    </row>
    <row r="40" spans="1:7" x14ac:dyDescent="0.25">
      <c r="A40" s="11" t="s">
        <v>38</v>
      </c>
      <c r="B40" s="14" t="s">
        <v>54</v>
      </c>
      <c r="C40" s="14">
        <f t="shared" ref="C40:G40" si="8">C22+C29</f>
        <v>3661282</v>
      </c>
      <c r="D40" s="14">
        <f t="shared" si="8"/>
        <v>3412480</v>
      </c>
      <c r="E40" s="14">
        <f t="shared" si="8"/>
        <v>3499012</v>
      </c>
      <c r="F40" s="14">
        <f t="shared" si="8"/>
        <v>3670443</v>
      </c>
      <c r="G40" s="14">
        <f t="shared" si="8"/>
        <v>3642488</v>
      </c>
    </row>
    <row r="41" spans="1:7" x14ac:dyDescent="0.25">
      <c r="C41" s="3"/>
      <c r="D41" s="3"/>
      <c r="E41" s="3"/>
      <c r="F41" s="3"/>
      <c r="G41" s="3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bmathieu</cp:lastModifiedBy>
  <cp:lastPrinted>2016-02-01T09:40:07Z</cp:lastPrinted>
  <dcterms:created xsi:type="dcterms:W3CDTF">2013-06-12T14:20:18Z</dcterms:created>
  <dcterms:modified xsi:type="dcterms:W3CDTF">2018-02-02T09:07:16Z</dcterms:modified>
</cp:coreProperties>
</file>