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1" sheetId="1" r:id="rId1"/>
  </sheets>
  <definedNames>
    <definedName name="_xlnm.Print_Area" localSheetId="0">'2011'!$A:$B</definedName>
  </definedNames>
  <calcPr calcId="125725"/>
</workbook>
</file>

<file path=xl/calcChain.xml><?xml version="1.0" encoding="utf-8"?>
<calcChain xmlns="http://schemas.openxmlformats.org/spreadsheetml/2006/main">
  <c r="B4" i="1"/>
  <c r="B11"/>
  <c r="B19" s="1"/>
  <c r="B21"/>
  <c r="B30"/>
  <c r="B27" s="1"/>
  <c r="B31"/>
  <c r="B26" l="1"/>
  <c r="B36" s="1"/>
  <c r="B37" s="1"/>
  <c r="B45"/>
  <c r="B72"/>
  <c r="B68"/>
  <c r="B56"/>
  <c r="B50"/>
  <c r="B57" s="1"/>
  <c r="B59" s="1"/>
  <c r="B63" s="1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<sst xmlns="http://schemas.openxmlformats.org/spreadsheetml/2006/main" count="70" uniqueCount="67">
  <si>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(000)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</si>
  <si>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</si>
  <si>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</si>
  <si>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</si>
  <si>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</si>
  <si>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</si>
  <si>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</si>
  <si>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</si>
  <si>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</si>
  <si>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</si>
  <si>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</si>
  <si>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</si>
  <si>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</si>
  <si>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</si>
  <si>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</si>
  <si>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</si>
  <si>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</si>
  <si>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</si>
  <si>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</si>
  <si>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</si>
  <si>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</si>
  <si>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Reserves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</si>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</sst>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1">
    <xf numFmtId="0" fontId="0" fillId="0" borderId="0" xfId="0"/>
    <xf numFmtId="0" fontId="26" fillId="0" borderId="0" xfId="0" applyFont="1"/>
    <xf numFmtId="0" fontId="26" fillId="0" borderId="3" xfId="0" applyFont="1" applyBorder="1"/>
    <xf numFmtId="0" fontId="27" fillId="0" borderId="3" xfId="0" applyFont="1" applyBorder="1"/>
    <xf numFmtId="0" fontId="27" fillId="0" borderId="0" xfId="0" applyFont="1"/>
    <xf numFmtId="3" fontId="26" fillId="0" borderId="2" xfId="0" applyNumberFormat="1" applyFont="1" applyFill="1" applyBorder="1"/>
    <xf numFmtId="3" fontId="26" fillId="0" borderId="0" xfId="0" applyNumberFormat="1" applyFont="1"/>
    <xf numFmtId="3" fontId="26" fillId="0" borderId="2" xfId="0" applyNumberFormat="1" applyFont="1" applyFill="1" applyBorder="1" applyAlignment="1">
      <alignment horizontal="right"/>
    </xf>
    <xf numFmtId="0" fontId="26" fillId="0" borderId="0" xfId="0" applyFont="1" applyFill="1" applyBorder="1"/>
    <xf numFmtId="3" fontId="26" fillId="0" borderId="0" xfId="0" applyNumberFormat="1" applyFont="1" applyFill="1" applyBorder="1"/>
    <xf numFmtId="0" fontId="26" fillId="0" borderId="3" xfId="0" applyFont="1" applyFill="1" applyBorder="1"/>
    <xf numFmtId="0" fontId="27" fillId="0" borderId="1" xfId="0" applyFont="1" applyFill="1" applyBorder="1"/>
    <xf numFmtId="0" fontId="26" fillId="0" borderId="3" xfId="0" applyFont="1" applyFill="1" applyBorder="1" applyAlignment="1">
      <alignment wrapText="1"/>
    </xf>
    <xf numFmtId="3" fontId="26" fillId="0" borderId="2" xfId="0" applyNumberFormat="1" applyFont="1" applyFill="1" applyBorder="1" applyAlignment="1">
      <alignment wrapText="1"/>
    </xf>
    <xf numFmtId="3" fontId="27" fillId="0" borderId="2" xfId="0" applyNumberFormat="1" applyFont="1" applyBorder="1"/>
    <xf numFmtId="3" fontId="26" fillId="0" borderId="2" xfId="0" applyNumberFormat="1" applyFont="1" applyBorder="1"/>
    <xf numFmtId="3" fontId="27" fillId="0" borderId="4" xfId="0" applyNumberFormat="1" applyFont="1" applyFill="1" applyBorder="1"/>
    <xf numFmtId="3" fontId="28" fillId="0" borderId="0" xfId="0" applyNumberFormat="1" applyFont="1" applyFill="1" applyBorder="1"/>
    <xf numFmtId="0" fontId="27" fillId="0" borderId="3" xfId="0" applyFont="1" applyFill="1" applyBorder="1"/>
    <xf numFmtId="3" fontId="27" fillId="0" borderId="2" xfId="0" applyNumberFormat="1" applyFont="1" applyFill="1" applyBorder="1"/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center"/>
    </xf>
    <xf numFmtId="0" fontId="27" fillId="0" borderId="19" xfId="0" applyFont="1" applyBorder="1"/>
    <xf numFmtId="14" fontId="26" fillId="0" borderId="18" xfId="0" applyNumberFormat="1" applyFont="1" applyBorder="1"/>
    <xf numFmtId="3" fontId="27" fillId="0" borderId="18" xfId="0" applyNumberFormat="1" applyFont="1" applyBorder="1"/>
    <xf numFmtId="0" fontId="27" fillId="0" borderId="19" xfId="0" applyFont="1" applyFill="1" applyBorder="1" applyAlignment="1">
      <alignment horizontal="center"/>
    </xf>
    <xf numFmtId="14" fontId="26" fillId="0" borderId="18" xfId="0" applyNumberFormat="1" applyFont="1" applyFill="1" applyBorder="1" applyAlignment="1">
      <alignment horizontal="center"/>
    </xf>
    <xf numFmtId="0" fontId="27" fillId="0" borderId="19" xfId="0" applyFont="1" applyFill="1" applyBorder="1"/>
    <xf numFmtId="0" fontId="27" fillId="0" borderId="18" xfId="0" applyFont="1" applyFill="1" applyBorder="1"/>
    <xf numFmtId="3" fontId="27" fillId="0" borderId="18" xfId="0" applyNumberFormat="1" applyFont="1" applyFill="1" applyBorder="1"/>
    <xf numFmtId="0" fontId="27" fillId="0" borderId="20" xfId="0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/>
  </sheetViews>
  <sheetFormatPr defaultRowHeight="12.75"/>
  <cols>
    <col min="1" max="1" width="71.5703125" style="1" bestFit="1" customWidth="1"/>
    <col min="2" max="2" width="11.7109375" style="9" customWidth="1"/>
    <col min="3" max="5" width="9.140625" style="1" customWidth="1"/>
    <col min="6" max="16384" width="9.140625" style="1"/>
  </cols>
  <sheetData>
    <row r="1" spans="1:2" ht="13.5" thickBot="1">
      <c r="A1" s="20" t="s">
        <v>1</v>
      </c>
      <c r="B1" s="21" t="s">
        <v>0</v>
      </c>
    </row>
    <row r="2" spans="1:2" ht="13.5" thickBot="1">
      <c r="A2" s="2"/>
      <c r="B2" s="23">
        <v>40724</v>
      </c>
    </row>
    <row r="3" spans="1:2" ht="13.5" thickBot="1">
      <c r="A3" s="22" t="s">
        <v>2</v>
      </c>
      <c r="B3" s="23"/>
    </row>
    <row r="4" spans="1:2" s="4" customFormat="1">
      <c r="A4" s="3" t="s">
        <v>3</v>
      </c>
      <c r="B4" s="14">
        <f>SUM(B5:B10)</f>
        <v>3100381.6490000002</v>
      </c>
    </row>
    <row r="5" spans="1:2">
      <c r="A5" s="2" t="s">
        <v>4</v>
      </c>
      <c r="B5" s="5">
        <v>291.31599999999997</v>
      </c>
    </row>
    <row r="6" spans="1:2">
      <c r="A6" s="2" t="s">
        <v>5</v>
      </c>
      <c r="B6" s="7">
        <v>2322942.1490000002</v>
      </c>
    </row>
    <row r="7" spans="1:2">
      <c r="A7" s="2" t="s">
        <v>6</v>
      </c>
      <c r="B7" s="5">
        <v>797.38099999999997</v>
      </c>
    </row>
    <row r="8" spans="1:2">
      <c r="A8" s="2" t="s">
        <v>7</v>
      </c>
      <c r="B8" s="5">
        <v>719219.05299999996</v>
      </c>
    </row>
    <row r="9" spans="1:2">
      <c r="A9" s="2" t="s">
        <v>8</v>
      </c>
      <c r="B9" s="5">
        <v>57129.050999999999</v>
      </c>
    </row>
    <row r="10" spans="1:2">
      <c r="A10" s="2" t="s">
        <v>9</v>
      </c>
      <c r="B10" s="5">
        <v>2.6989999999999998</v>
      </c>
    </row>
    <row r="11" spans="1:2" s="4" customFormat="1">
      <c r="A11" s="3" t="s">
        <v>10</v>
      </c>
      <c r="B11" s="14">
        <f>SUM(B12:B18)</f>
        <v>71027.192999999999</v>
      </c>
    </row>
    <row r="12" spans="1:2">
      <c r="A12" s="2" t="s">
        <v>11</v>
      </c>
      <c r="B12" s="7">
        <v>0</v>
      </c>
    </row>
    <row r="13" spans="1:2">
      <c r="A13" s="2" t="s">
        <v>12</v>
      </c>
      <c r="B13" s="5">
        <v>12347.424999999999</v>
      </c>
    </row>
    <row r="14" spans="1:2">
      <c r="A14" s="2" t="s">
        <v>8</v>
      </c>
      <c r="B14" s="5">
        <v>3029.9560000000001</v>
      </c>
    </row>
    <row r="15" spans="1:2">
      <c r="A15" s="2" t="s">
        <v>13</v>
      </c>
      <c r="B15" s="5">
        <v>10781.03</v>
      </c>
    </row>
    <row r="16" spans="1:2">
      <c r="A16" s="2" t="s">
        <v>14</v>
      </c>
      <c r="B16" s="5">
        <v>1872.63</v>
      </c>
    </row>
    <row r="17" spans="1:6">
      <c r="A17" s="2" t="s">
        <v>15</v>
      </c>
      <c r="B17" s="5">
        <v>-3.8479999999999999</v>
      </c>
    </row>
    <row r="18" spans="1:6" ht="13.5" thickBot="1">
      <c r="A18" s="2" t="s">
        <v>16</v>
      </c>
      <c r="B18" s="5">
        <v>43000</v>
      </c>
    </row>
    <row r="19" spans="1:6" s="4" customFormat="1" ht="13.5" thickBot="1">
      <c r="A19" s="22" t="s">
        <v>17</v>
      </c>
      <c r="B19" s="24">
        <f>B4+B11</f>
        <v>3171408.8420000002</v>
      </c>
    </row>
    <row r="20" spans="1:6" ht="13.5" thickBot="1">
      <c r="A20" s="2"/>
      <c r="B20" s="5"/>
    </row>
    <row r="21" spans="1:6" s="4" customFormat="1" ht="13.5" thickBot="1">
      <c r="A21" s="22" t="s">
        <v>18</v>
      </c>
      <c r="B21" s="24">
        <f>SUM(B22:B25)</f>
        <v>1487019.85</v>
      </c>
    </row>
    <row r="22" spans="1:6">
      <c r="A22" s="2" t="s">
        <v>19</v>
      </c>
      <c r="B22" s="5">
        <v>817046.51599999995</v>
      </c>
    </row>
    <row r="23" spans="1:6">
      <c r="A23" s="2" t="s">
        <v>20</v>
      </c>
      <c r="B23" s="5">
        <v>394562.68300000002</v>
      </c>
    </row>
    <row r="24" spans="1:6">
      <c r="A24" s="2" t="s">
        <v>21</v>
      </c>
      <c r="B24" s="5">
        <v>204900.27900000001</v>
      </c>
    </row>
    <row r="25" spans="1:6" ht="13.5" thickBot="1">
      <c r="A25" s="2" t="s">
        <v>22</v>
      </c>
      <c r="B25" s="15">
        <v>70510.372000000003</v>
      </c>
      <c r="F25" s="6"/>
    </row>
    <row r="26" spans="1:6" s="4" customFormat="1" ht="13.5" thickBot="1">
      <c r="A26" s="22" t="s">
        <v>23</v>
      </c>
      <c r="B26" s="24">
        <f>B27+B31</f>
        <v>1684389.182</v>
      </c>
    </row>
    <row r="27" spans="1:6" s="4" customFormat="1">
      <c r="A27" s="3" t="s">
        <v>24</v>
      </c>
      <c r="B27" s="14">
        <f>SUM(B28:B30)</f>
        <v>1205704.669</v>
      </c>
    </row>
    <row r="28" spans="1:6">
      <c r="A28" s="2" t="s">
        <v>25</v>
      </c>
      <c r="B28" s="5">
        <v>17697.992999999999</v>
      </c>
    </row>
    <row r="29" spans="1:6">
      <c r="A29" s="2" t="s">
        <v>26</v>
      </c>
      <c r="B29" s="5">
        <v>1143628.2919999999</v>
      </c>
    </row>
    <row r="30" spans="1:6">
      <c r="A30" s="2" t="s">
        <v>27</v>
      </c>
      <c r="B30" s="5">
        <f>44351.445+26.939</f>
        <v>44378.383999999998</v>
      </c>
    </row>
    <row r="31" spans="1:6" s="4" customFormat="1">
      <c r="A31" s="3" t="s">
        <v>28</v>
      </c>
      <c r="B31" s="14">
        <f>SUM(B32:B35)</f>
        <v>478684.51299999998</v>
      </c>
    </row>
    <row r="32" spans="1:6">
      <c r="A32" s="2" t="s">
        <v>29</v>
      </c>
      <c r="B32" s="5">
        <v>358255.45299999998</v>
      </c>
    </row>
    <row r="33" spans="1:2">
      <c r="A33" s="2" t="s">
        <v>30</v>
      </c>
      <c r="B33" s="5">
        <v>36241.129000000001</v>
      </c>
    </row>
    <row r="34" spans="1:2">
      <c r="A34" s="2" t="s">
        <v>31</v>
      </c>
      <c r="B34" s="5">
        <v>63982.114999999998</v>
      </c>
    </row>
    <row r="35" spans="1:2" ht="13.5" thickBot="1">
      <c r="A35" s="2" t="s">
        <v>16</v>
      </c>
      <c r="B35" s="5">
        <v>20205.815999999999</v>
      </c>
    </row>
    <row r="36" spans="1:2" s="4" customFormat="1" ht="13.5" thickBot="1">
      <c r="A36" s="22" t="s">
        <v>32</v>
      </c>
      <c r="B36" s="24">
        <f>B21+B26</f>
        <v>3171409.0320000001</v>
      </c>
    </row>
    <row r="37" spans="1:2">
      <c r="B37" s="17">
        <f>B36-B19</f>
        <v>0.18999999994412065</v>
      </c>
    </row>
    <row r="38" spans="1:2" s="8" customFormat="1" ht="13.5" thickBot="1">
      <c r="B38" s="9"/>
    </row>
    <row r="39" spans="1:2" s="8" customFormat="1" ht="13.5" thickBot="1">
      <c r="A39" s="25" t="s">
        <v>33</v>
      </c>
      <c r="B39" s="21" t="s">
        <v>0</v>
      </c>
    </row>
    <row r="40" spans="1:2" s="8" customFormat="1" ht="13.5" thickBot="1">
      <c r="A40" s="10"/>
      <c r="B40" s="26">
        <v>40724</v>
      </c>
    </row>
    <row r="41" spans="1:2" s="8" customFormat="1" ht="13.5" thickBot="1">
      <c r="A41" s="27" t="s">
        <v>34</v>
      </c>
      <c r="B41" s="28"/>
    </row>
    <row r="42" spans="1:2" s="8" customFormat="1">
      <c r="A42" s="10" t="s">
        <v>35</v>
      </c>
      <c r="B42" s="5">
        <v>69151.929470000003</v>
      </c>
    </row>
    <row r="43" spans="1:2" s="8" customFormat="1">
      <c r="A43" s="10" t="s">
        <v>36</v>
      </c>
      <c r="B43" s="5">
        <v>10467.980079999999</v>
      </c>
    </row>
    <row r="44" spans="1:2">
      <c r="A44" s="10" t="s">
        <v>37</v>
      </c>
      <c r="B44" s="5">
        <v>35.649300000000004</v>
      </c>
    </row>
    <row r="45" spans="1:2">
      <c r="A45" s="11" t="s">
        <v>38</v>
      </c>
      <c r="B45" s="16">
        <f>SUM(B42:B44)</f>
        <v>79655.558850000001</v>
      </c>
    </row>
    <row r="46" spans="1:2">
      <c r="A46" s="10" t="s">
        <v>39</v>
      </c>
      <c r="B46" s="5">
        <v>78.378919999999994</v>
      </c>
    </row>
    <row r="47" spans="1:2" ht="25.5">
      <c r="A47" s="12" t="s">
        <v>40</v>
      </c>
      <c r="B47" s="13">
        <v>10875.6198</v>
      </c>
    </row>
    <row r="48" spans="1:2" ht="25.5">
      <c r="A48" s="12" t="s">
        <v>41</v>
      </c>
      <c r="B48" s="13">
        <v>-781.72550000000001</v>
      </c>
    </row>
    <row r="49" spans="1:2" ht="25.5">
      <c r="A49" s="12" t="s">
        <v>42</v>
      </c>
      <c r="B49" s="13">
        <v>-10177.378580000001</v>
      </c>
    </row>
    <row r="50" spans="1:2">
      <c r="A50" s="11" t="s">
        <v>43</v>
      </c>
      <c r="B50" s="16">
        <f>SUM(B45:B49)</f>
        <v>79650.45349</v>
      </c>
    </row>
    <row r="51" spans="1:2">
      <c r="A51" s="10" t="s">
        <v>44</v>
      </c>
      <c r="B51" s="13">
        <v>-1097.92184</v>
      </c>
    </row>
    <row r="52" spans="1:2">
      <c r="A52" s="10" t="s">
        <v>45</v>
      </c>
      <c r="B52" s="13">
        <v>-668.71720999999991</v>
      </c>
    </row>
    <row r="53" spans="1:2">
      <c r="A53" s="10" t="s">
        <v>46</v>
      </c>
      <c r="B53" s="13">
        <v>-2158.44128</v>
      </c>
    </row>
    <row r="54" spans="1:2">
      <c r="A54" s="10" t="s">
        <v>47</v>
      </c>
      <c r="B54" s="13">
        <v>-5490.3230400000002</v>
      </c>
    </row>
    <row r="55" spans="1:2">
      <c r="A55" s="10" t="s">
        <v>48</v>
      </c>
      <c r="B55" s="13">
        <v>-0.31407000000000002</v>
      </c>
    </row>
    <row r="56" spans="1:2">
      <c r="A56" s="18" t="s">
        <v>49</v>
      </c>
      <c r="B56" s="19">
        <f>SUM(B51:B55)</f>
        <v>-9415.7174400000004</v>
      </c>
    </row>
    <row r="57" spans="1:2">
      <c r="A57" s="11" t="s">
        <v>50</v>
      </c>
      <c r="B57" s="16">
        <f>SUM(B50:B55)</f>
        <v>70234.736050000007</v>
      </c>
    </row>
    <row r="58" spans="1:2">
      <c r="A58" s="10" t="s">
        <v>51</v>
      </c>
      <c r="B58" s="5">
        <v>-3454.0588299999999</v>
      </c>
    </row>
    <row r="59" spans="1:2">
      <c r="A59" s="18" t="s">
        <v>52</v>
      </c>
      <c r="B59" s="19">
        <f>SUM(B57:B58)</f>
        <v>66780.677220000012</v>
      </c>
    </row>
    <row r="60" spans="1:2">
      <c r="A60" s="10" t="s">
        <v>53</v>
      </c>
      <c r="B60" s="5">
        <v>3972.3587499999999</v>
      </c>
    </row>
    <row r="61" spans="1:2">
      <c r="A61" s="10" t="s">
        <v>54</v>
      </c>
      <c r="B61" s="5">
        <v>-13906.076580000001</v>
      </c>
    </row>
    <row r="62" spans="1:2">
      <c r="A62" s="10" t="s">
        <v>55</v>
      </c>
      <c r="B62" s="5">
        <v>-2423.0660499999999</v>
      </c>
    </row>
    <row r="63" spans="1:2">
      <c r="A63" s="11" t="s">
        <v>56</v>
      </c>
      <c r="B63" s="16">
        <f>SUM(B59:B62)</f>
        <v>54423.89334000001</v>
      </c>
    </row>
    <row r="64" spans="1:2">
      <c r="A64" s="10" t="s">
        <v>57</v>
      </c>
      <c r="B64" s="13">
        <v>8801.9003699999994</v>
      </c>
    </row>
    <row r="65" spans="1:2">
      <c r="A65" s="10" t="s">
        <v>58</v>
      </c>
      <c r="B65" s="13">
        <v>-24659.40814</v>
      </c>
    </row>
    <row r="66" spans="1:2">
      <c r="A66" s="10" t="s">
        <v>59</v>
      </c>
      <c r="B66" s="13">
        <v>-1156.5716200000002</v>
      </c>
    </row>
    <row r="67" spans="1:2">
      <c r="A67" s="10" t="s">
        <v>60</v>
      </c>
      <c r="B67" s="13">
        <v>34817.662790000002</v>
      </c>
    </row>
    <row r="68" spans="1:2">
      <c r="A68" s="11" t="s">
        <v>61</v>
      </c>
      <c r="B68" s="16">
        <f>SUM(B64:B67)</f>
        <v>17803.583400000003</v>
      </c>
    </row>
    <row r="69" spans="1:2">
      <c r="A69" s="11" t="s">
        <v>62</v>
      </c>
      <c r="B69" s="16">
        <f>B63+B68</f>
        <v>72227.476740000013</v>
      </c>
    </row>
    <row r="70" spans="1:2">
      <c r="A70" s="10" t="s">
        <v>63</v>
      </c>
      <c r="B70" s="13">
        <v>-1717.0893500000002</v>
      </c>
    </row>
    <row r="71" spans="1:2">
      <c r="A71" s="10" t="s">
        <v>64</v>
      </c>
      <c r="B71" s="5">
        <v>0</v>
      </c>
    </row>
    <row r="72" spans="1:2" ht="13.5" thickBot="1">
      <c r="A72" s="18" t="s">
        <v>65</v>
      </c>
      <c r="B72" s="19">
        <f>B70+B71</f>
        <v>-1717.0893500000002</v>
      </c>
    </row>
    <row r="73" spans="1:2" ht="13.5" thickBot="1">
      <c r="A73" s="30" t="s">
        <v>66</v>
      </c>
      <c r="B73" s="29">
        <f>B69+B72</f>
        <v>70510.387390000018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2014-11-07T12:12:27Z</cp:lastPrinted>
  <dcterms:created xsi:type="dcterms:W3CDTF">2013-12-31T08:45:28Z</dcterms:created>
  <dcterms:modified xsi:type="dcterms:W3CDTF">2014-11-07T13:06:23Z</dcterms:modified>
</cp:coreProperties>
</file>